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wnloads\"/>
    </mc:Choice>
  </mc:AlternateContent>
  <bookViews>
    <workbookView xWindow="0" yWindow="0" windowWidth="22980" windowHeight="8460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B29" i="1" l="1"/>
  <c r="B28" i="1" l="1"/>
  <c r="B37" i="1"/>
  <c r="B38" i="1" s="1"/>
  <c r="B31" i="1"/>
  <c r="B30" i="1"/>
  <c r="B18" i="1" l="1"/>
  <c r="B39" i="1"/>
  <c r="B40" i="1" s="1"/>
  <c r="B41" i="1" s="1"/>
  <c r="B19" i="1"/>
  <c r="B20" i="1"/>
  <c r="B34" i="1"/>
  <c r="B35" i="1"/>
  <c r="B33" i="1"/>
  <c r="B27" i="1"/>
  <c r="B25" i="1"/>
  <c r="B24" i="1"/>
  <c r="B23" i="1"/>
  <c r="B21" i="1"/>
</calcChain>
</file>

<file path=xl/sharedStrings.xml><?xml version="1.0" encoding="utf-8"?>
<sst xmlns="http://schemas.openxmlformats.org/spreadsheetml/2006/main" count="42" uniqueCount="42">
  <si>
    <t>Data Inventario</t>
  </si>
  <si>
    <t xml:space="preserve">DATA </t>
  </si>
  <si>
    <t>ADEMPIMENTO</t>
  </si>
  <si>
    <t>Data Chiusura</t>
  </si>
  <si>
    <t>ESECUZIONE</t>
  </si>
  <si>
    <t>Dati da inserire</t>
  </si>
  <si>
    <t>RELAZIONI PERIODICHE</t>
  </si>
  <si>
    <t>CCIAA e FISCO</t>
  </si>
  <si>
    <t>Variazione IVA</t>
  </si>
  <si>
    <t>IVA annuale</t>
  </si>
  <si>
    <t>Chiusura IVA</t>
  </si>
  <si>
    <t>Dichiarazione 74-bis</t>
  </si>
  <si>
    <t>Data Udienza SP</t>
  </si>
  <si>
    <t>Data I° udienza tardive</t>
  </si>
  <si>
    <t>Data II° udienza tardive</t>
  </si>
  <si>
    <t>ADEMPIMENTI PASSIVO</t>
  </si>
  <si>
    <t>Presentazione progetto SP</t>
  </si>
  <si>
    <t>Presentazione progetto SP I° udienza tardive</t>
  </si>
  <si>
    <t xml:space="preserve"> 30 SETT. DI OGNI ANNO</t>
  </si>
  <si>
    <t>Indicazione nominativi al GD per CdC</t>
  </si>
  <si>
    <t>ADEMPIMENTI INIZIALI TRIBUNALE</t>
  </si>
  <si>
    <t>CODICE ATTIVITA'</t>
  </si>
  <si>
    <t>SENTENZA NUM.</t>
  </si>
  <si>
    <t>Presentazione progetto SP II udienza tardive</t>
  </si>
  <si>
    <t>COMUNICA CCIAA inizio procedura</t>
  </si>
  <si>
    <t>Data notifica nomina</t>
  </si>
  <si>
    <t>Comunicare PEC a Registro imprese</t>
  </si>
  <si>
    <t>Data apertura liquidazione</t>
  </si>
  <si>
    <t>Dichiaraz. Redditi e IRAP periodo 1/1 - data di apertura liquidazione</t>
  </si>
  <si>
    <t>Dichiaraz. Redditi periodo liquidazione</t>
  </si>
  <si>
    <t xml:space="preserve">REGISTRO N. </t>
  </si>
  <si>
    <t>Informativa al G.D. art. 130 comma 1</t>
  </si>
  <si>
    <t>Relazione particolareggiata art. 130 comma 4</t>
  </si>
  <si>
    <t>Programma liquid. art. 213</t>
  </si>
  <si>
    <t>Programma liquid. art. 213 - termine ultimo</t>
  </si>
  <si>
    <t>SCADENZIARIO LIQUIDAZIONE GIUDIZIALE</t>
  </si>
  <si>
    <t>I° rapporto e conto della gestione art. 130 c. 9</t>
  </si>
  <si>
    <t>Data esecutività stato passivo</t>
  </si>
  <si>
    <t>II° rapporto e conto della gestione art. 130 c. 9</t>
  </si>
  <si>
    <t>III° rapporto e conto della gestione art. 130 c. 9</t>
  </si>
  <si>
    <t>IV° rapporto e conto della gestione art. 130 c. 9</t>
  </si>
  <si>
    <t>V° rapporto e conto della gestione art. 130 c.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</si>
</sst>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1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2" fillId="0" borderId="5" xfId="0" applyFont="1" applyBorder="1" applyAlignment="1">
      <alignment horizontal="center"/>
    </xf>
    <xf numFmtId="0" fontId="1" fillId="0" borderId="6" xfId="0" applyFont="1" applyBorder="1"/>
    <xf numFmtId="0" fontId="0" fillId="0" borderId="6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9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4" xfId="0" applyFont="1" applyBorder="1"/>
    <xf numFmtId="14" fontId="1" fillId="2" borderId="10" xfId="0" applyNumberFormat="1" applyFont="1" applyFill="1" applyBorder="1"/>
    <xf numFmtId="14" fontId="1" fillId="2" borderId="12" xfId="0" applyNumberFormat="1" applyFont="1" applyFill="1" applyBorder="1"/>
    <xf numFmtId="14" fontId="1" fillId="2" borderId="15" xfId="0" applyNumberFormat="1" applyFont="1" applyFill="1" applyBorder="1"/>
    <xf numFmtId="14" fontId="1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zoomScale="130" zoomScaleNormal="130" workbookViewId="0">
      <selection sqref="A1:C1"/>
    </sheetView>
  </sheetViews>
  <sheetFormatPr defaultRowHeight="14.4" x14ac:dyDescent="0.3"/>
  <cols>
    <col min="1" max="1" width="41.77734375" style="3" customWidth="1"/>
    <col min="2" max="2" width="22.77734375" customWidth="1"/>
    <col min="3" max="3" width="23.5546875" customWidth="1"/>
    <col min="4" max="4" width="16.21875" customWidth="1"/>
    <col min="8" max="8" width="27.44140625" customWidth="1"/>
  </cols>
  <sheetData>
    <row r="1" spans="1:7" ht="18" x14ac:dyDescent="0.35">
      <c r="A1" s="28" t="s">
        <v>35</v>
      </c>
      <c r="B1" s="28"/>
      <c r="C1" s="28"/>
      <c r="D1" s="2"/>
      <c r="E1" s="2"/>
      <c r="F1" s="2"/>
      <c r="G1" s="2"/>
    </row>
    <row r="2" spans="1:7" ht="15" customHeight="1" x14ac:dyDescent="0.35">
      <c r="A2" s="22" t="s">
        <v>22</v>
      </c>
      <c r="B2" s="23"/>
      <c r="C2" s="1"/>
      <c r="D2" s="2"/>
      <c r="E2" s="2"/>
      <c r="F2" s="2"/>
      <c r="G2" s="2"/>
    </row>
    <row r="3" spans="1:7" ht="15" customHeight="1" x14ac:dyDescent="0.35">
      <c r="A3" s="22" t="s">
        <v>30</v>
      </c>
      <c r="B3" s="23"/>
      <c r="C3" s="1"/>
      <c r="D3" s="2"/>
      <c r="E3" s="2"/>
      <c r="F3" s="2"/>
      <c r="G3" s="2"/>
    </row>
    <row r="4" spans="1:7" ht="15" customHeight="1" x14ac:dyDescent="0.35">
      <c r="A4" s="22" t="s">
        <v>21</v>
      </c>
      <c r="B4" s="23"/>
      <c r="C4" s="1"/>
      <c r="D4" s="2"/>
      <c r="E4" s="2"/>
      <c r="F4" s="2"/>
      <c r="G4" s="2"/>
    </row>
    <row r="5" spans="1:7" ht="15" customHeight="1" thickBot="1" x14ac:dyDescent="0.4">
      <c r="A5" s="22"/>
      <c r="B5" s="24"/>
      <c r="C5" s="1"/>
      <c r="D5" s="2"/>
      <c r="E5" s="2"/>
      <c r="F5" s="2"/>
      <c r="G5" s="2"/>
    </row>
    <row r="6" spans="1:7" ht="18" x14ac:dyDescent="0.35">
      <c r="A6" s="29" t="s">
        <v>5</v>
      </c>
      <c r="B6" s="30"/>
      <c r="C6" s="2"/>
    </row>
    <row r="7" spans="1:7" x14ac:dyDescent="0.3">
      <c r="A7" s="12" t="s">
        <v>27</v>
      </c>
      <c r="B7" s="16">
        <v>44927</v>
      </c>
      <c r="C7" s="10"/>
    </row>
    <row r="8" spans="1:7" x14ac:dyDescent="0.3">
      <c r="A8" s="13" t="s">
        <v>25</v>
      </c>
      <c r="B8" s="16">
        <v>44927</v>
      </c>
    </row>
    <row r="9" spans="1:7" x14ac:dyDescent="0.3">
      <c r="A9" s="13" t="s">
        <v>0</v>
      </c>
      <c r="B9" s="17">
        <v>45078</v>
      </c>
    </row>
    <row r="10" spans="1:7" x14ac:dyDescent="0.3">
      <c r="A10" s="14" t="s">
        <v>12</v>
      </c>
      <c r="B10" s="17">
        <v>45017</v>
      </c>
    </row>
    <row r="11" spans="1:7" x14ac:dyDescent="0.3">
      <c r="A11" s="14" t="s">
        <v>37</v>
      </c>
      <c r="B11" s="17">
        <v>45017</v>
      </c>
    </row>
    <row r="12" spans="1:7" x14ac:dyDescent="0.3">
      <c r="A12" s="14" t="s">
        <v>13</v>
      </c>
      <c r="B12" s="17">
        <v>45170</v>
      </c>
    </row>
    <row r="13" spans="1:7" x14ac:dyDescent="0.3">
      <c r="A13" s="14" t="s">
        <v>14</v>
      </c>
      <c r="B13" s="17"/>
    </row>
    <row r="14" spans="1:7" ht="15" thickBot="1" x14ac:dyDescent="0.35">
      <c r="A14" s="15" t="s">
        <v>3</v>
      </c>
      <c r="B14" s="18"/>
    </row>
    <row r="15" spans="1:7" x14ac:dyDescent="0.3">
      <c r="A15" s="8"/>
      <c r="B15" s="9"/>
      <c r="C15" s="9"/>
    </row>
    <row r="16" spans="1:7" ht="18" x14ac:dyDescent="0.35">
      <c r="A16" s="7" t="s">
        <v>2</v>
      </c>
      <c r="B16" s="7" t="s">
        <v>1</v>
      </c>
      <c r="C16" s="7" t="s">
        <v>4</v>
      </c>
      <c r="D16" s="1"/>
      <c r="E16" s="1"/>
      <c r="F16" s="1"/>
      <c r="G16" s="1"/>
    </row>
    <row r="17" spans="1:3" ht="18" x14ac:dyDescent="0.35">
      <c r="A17" s="25" t="s">
        <v>7</v>
      </c>
      <c r="B17" s="26"/>
      <c r="C17" s="27"/>
    </row>
    <row r="18" spans="1:3" x14ac:dyDescent="0.3">
      <c r="A18" s="5" t="s">
        <v>26</v>
      </c>
      <c r="B18" s="19">
        <f>+B8+10</f>
        <v>44937</v>
      </c>
      <c r="C18" s="6"/>
    </row>
    <row r="19" spans="1:3" x14ac:dyDescent="0.3">
      <c r="A19" s="5" t="s">
        <v>24</v>
      </c>
      <c r="B19" s="19">
        <f>B8+15</f>
        <v>44942</v>
      </c>
      <c r="C19" s="6"/>
    </row>
    <row r="20" spans="1:3" x14ac:dyDescent="0.3">
      <c r="A20" s="5" t="s">
        <v>8</v>
      </c>
      <c r="B20" s="19">
        <f>B7+30</f>
        <v>44957</v>
      </c>
      <c r="C20" s="6"/>
    </row>
    <row r="21" spans="1:3" x14ac:dyDescent="0.3">
      <c r="A21" s="5" t="s">
        <v>11</v>
      </c>
      <c r="B21" s="19">
        <f>DATE(YEAR(B7),MONTH(B7)+4,DAY(B7))</f>
        <v>45047</v>
      </c>
      <c r="C21" s="6"/>
    </row>
    <row r="22" spans="1:3" x14ac:dyDescent="0.3">
      <c r="A22" s="5" t="s">
        <v>9</v>
      </c>
      <c r="B22" s="20" t="s">
        <v>18</v>
      </c>
      <c r="C22" s="6"/>
    </row>
    <row r="23" spans="1:3" ht="30" customHeight="1" x14ac:dyDescent="0.3">
      <c r="A23" s="11" t="s">
        <v>28</v>
      </c>
      <c r="B23" s="19">
        <f>EOMONTH(DATE(YEAR(B7),MONTH(B7),DAY(B7)),9)</f>
        <v>45230</v>
      </c>
      <c r="C23" s="6"/>
    </row>
    <row r="24" spans="1:3" x14ac:dyDescent="0.3">
      <c r="A24" s="11" t="s">
        <v>10</v>
      </c>
      <c r="B24" s="21" t="str">
        <f>IF(B14=0,"-",(B14+30))</f>
        <v>-</v>
      </c>
      <c r="C24" s="6"/>
    </row>
    <row r="25" spans="1:3" x14ac:dyDescent="0.3">
      <c r="A25" s="11" t="s">
        <v>29</v>
      </c>
      <c r="B25" s="21" t="str">
        <f>IF(B14=0,"-",EOMONTH(B14,9))</f>
        <v>-</v>
      </c>
      <c r="C25" s="6"/>
    </row>
    <row r="26" spans="1:3" ht="18" x14ac:dyDescent="0.35">
      <c r="A26" s="25" t="s">
        <v>20</v>
      </c>
      <c r="B26" s="26"/>
      <c r="C26" s="27"/>
    </row>
    <row r="27" spans="1:3" ht="15" customHeight="1" x14ac:dyDescent="0.3">
      <c r="A27" s="11" t="s">
        <v>19</v>
      </c>
      <c r="B27" s="19">
        <f>B7+30</f>
        <v>44957</v>
      </c>
      <c r="C27" s="6"/>
    </row>
    <row r="28" spans="1:3" ht="15" customHeight="1" x14ac:dyDescent="0.3">
      <c r="A28" s="11" t="s">
        <v>31</v>
      </c>
      <c r="B28" s="19">
        <f>+B7+30</f>
        <v>44957</v>
      </c>
      <c r="C28" s="6"/>
    </row>
    <row r="29" spans="1:3" x14ac:dyDescent="0.3">
      <c r="A29" s="5" t="s">
        <v>32</v>
      </c>
      <c r="B29" s="19">
        <f>B11+60</f>
        <v>45077</v>
      </c>
      <c r="C29" s="6"/>
    </row>
    <row r="30" spans="1:3" x14ac:dyDescent="0.3">
      <c r="A30" s="5" t="s">
        <v>33</v>
      </c>
      <c r="B30" s="21">
        <f>IF(B8=0, "-",(B9+60))</f>
        <v>45138</v>
      </c>
      <c r="C30" s="6"/>
    </row>
    <row r="31" spans="1:3" x14ac:dyDescent="0.3">
      <c r="A31" s="5" t="s">
        <v>34</v>
      </c>
      <c r="B31" s="21">
        <f>IF(B9=0, "-",(B7+180))</f>
        <v>45107</v>
      </c>
      <c r="C31" s="6"/>
    </row>
    <row r="32" spans="1:3" ht="18" x14ac:dyDescent="0.35">
      <c r="A32" s="25" t="s">
        <v>15</v>
      </c>
      <c r="B32" s="26"/>
      <c r="C32" s="27"/>
    </row>
    <row r="33" spans="1:8" x14ac:dyDescent="0.3">
      <c r="A33" s="5" t="s">
        <v>16</v>
      </c>
      <c r="B33" s="21">
        <f>IF(B10=0, "-", (B10-15))</f>
        <v>45002</v>
      </c>
      <c r="C33" s="6"/>
    </row>
    <row r="34" spans="1:8" ht="15" customHeight="1" x14ac:dyDescent="0.3">
      <c r="A34" s="11" t="s">
        <v>17</v>
      </c>
      <c r="B34" s="21">
        <f>IF(B12=0, "-", (B12-15))</f>
        <v>45155</v>
      </c>
      <c r="C34" s="6"/>
    </row>
    <row r="35" spans="1:8" ht="14.25" customHeight="1" x14ac:dyDescent="0.3">
      <c r="A35" s="11" t="s">
        <v>23</v>
      </c>
      <c r="B35" s="21" t="str">
        <f>IF(B13=0, "-", (B13-15))</f>
        <v>-</v>
      </c>
      <c r="C35" s="6"/>
    </row>
    <row r="36" spans="1:8" ht="18" x14ac:dyDescent="0.35">
      <c r="A36" s="25" t="s">
        <v>6</v>
      </c>
      <c r="B36" s="26"/>
      <c r="C36" s="27"/>
    </row>
    <row r="37" spans="1:8" x14ac:dyDescent="0.3">
      <c r="A37" s="5" t="s">
        <v>36</v>
      </c>
      <c r="B37" s="19">
        <f>DATE(YEAR(B11), MONTH(B11) + 4, DAY(B11))</f>
        <v>45139</v>
      </c>
      <c r="C37" s="6"/>
    </row>
    <row r="38" spans="1:8" x14ac:dyDescent="0.3">
      <c r="A38" s="5" t="s">
        <v>38</v>
      </c>
      <c r="B38" s="19">
        <f>DATE(YEAR(B37), MONTH(B37) + 6, DAY(B37))</f>
        <v>45323</v>
      </c>
      <c r="C38" s="6"/>
    </row>
    <row r="39" spans="1:8" x14ac:dyDescent="0.3">
      <c r="A39" s="5" t="s">
        <v>39</v>
      </c>
      <c r="B39" s="19">
        <f t="shared" ref="B39:B41" si="0">DATE(YEAR(B38), MONTH(B38) + 6, DAY(B38))</f>
        <v>45505</v>
      </c>
      <c r="C39" s="6"/>
    </row>
    <row r="40" spans="1:8" x14ac:dyDescent="0.3">
      <c r="A40" s="5" t="s">
        <v>40</v>
      </c>
      <c r="B40" s="19">
        <f t="shared" si="0"/>
        <v>45689</v>
      </c>
      <c r="C40" s="6"/>
      <c r="H40" s="4"/>
    </row>
    <row r="41" spans="1:8" x14ac:dyDescent="0.3">
      <c r="A41" s="5" t="s">
        <v>41</v>
      </c>
      <c r="B41" s="19">
        <f t="shared" si="0"/>
        <v>45870</v>
      </c>
      <c r="C41" s="6"/>
      <c r="H41" s="4"/>
    </row>
  </sheetData>
  <mergeCells count="6">
    <mergeCell ref="A36:C36"/>
    <mergeCell ref="A26:C26"/>
    <mergeCell ref="A1:C1"/>
    <mergeCell ref="A32:C32"/>
    <mergeCell ref="A6:B6"/>
    <mergeCell ref="A17:C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Studio Galeotti Flori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www.librettoverde.it</dc:title>
  <dc:creator/>
  <cp:lastModifiedBy>Marco Drudi</cp:lastModifiedBy>
  <cp:lastPrinted>2011-07-15T09:41:55Z</cp:lastPrinted>
  <dcterms:created xsi:type="dcterms:W3CDTF">2010-10-15T07:27:27Z</dcterms:created>
  <dcterms:modified xsi:type="dcterms:W3CDTF">2023-06-07T08:32:50Z</dcterms:modified>
</cp:coreProperties>
</file>